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<sst xmlns="http://schemas.openxmlformats.org/spreadsheetml/2006/main" count="39" uniqueCount="38">
  <si>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Bag Diameter (feet) =</t>
  </si>
  <si>
    <t>Brian J. Holmes</t>
  </si>
  <si>
    <t>Biological Systems Engineering Department</t>
  </si>
  <si>
    <t>University of Wisconsin-Madison</t>
  </si>
  <si>
    <t>460 Henry Mall</t>
  </si>
  <si>
    <t>Madison WI 53706</t>
  </si>
  <si>
    <t>608-262-0096</t>
  </si>
  <si>
    <t>FAX 608-262-1228</t>
  </si>
  <si>
    <t>bjholmes@wisc.edu</t>
  </si>
  <si>
    <t>Silage Dry Matter Content (0.3- 0.4)</t>
  </si>
  <si>
    <t>Bag Capacity</t>
  </si>
  <si>
    <t xml:space="preserve">     Volume (cu ft) =</t>
  </si>
  <si>
    <t xml:space="preserve">     Tons Dry Matter (T DM) =</t>
  </si>
  <si>
    <t xml:space="preserve">     Tons As Fed (T AF) =</t>
  </si>
  <si>
    <t>The information obtained is useful for inventory purposes  and should not be used for sale or purchase of feed.</t>
  </si>
  <si>
    <t>Cells with yellow background are user changeable values</t>
  </si>
  <si>
    <t>Cells with pink background are calculated results.</t>
  </si>
  <si>
    <t>Silage Bag Capacity Calculator</t>
  </si>
  <si>
    <t>This spreadsheet was developed to help estimate the quantity of forage in a bag silo.</t>
  </si>
  <si>
    <t>Dry Matter Density (13 lbs/cu ft)=</t>
  </si>
  <si>
    <t xml:space="preserve">     Tons of Hay Equivalent at 13% Moisture =</t>
  </si>
  <si>
    <t xml:space="preserve">=   Volume (cu ft) </t>
  </si>
  <si>
    <t>=   Capacity (Bu)</t>
  </si>
  <si>
    <t xml:space="preserve">=   Bag Diameter (feet) </t>
  </si>
  <si>
    <t>=   Volume Density (Bu/cu ft)</t>
  </si>
  <si>
    <t>Density (Bu/cu ft)</t>
  </si>
  <si>
    <t>Gr Ear Corn</t>
  </si>
  <si>
    <t>Gr Shelled Corn</t>
  </si>
  <si>
    <t>Whole Shelled Corn</t>
  </si>
  <si>
    <t>Bag</t>
  </si>
  <si>
    <t>===========</t>
  </si>
  <si>
    <t xml:space="preserve">     (ft)</t>
  </si>
  <si>
    <t>Diameter</t>
  </si>
  <si>
    <t>===============</t>
  </si>
  <si>
    <t>Silage Bag Silo Information</t>
  </si>
  <si>
    <t>Corn Bag Information</t>
  </si>
  <si>
    <t>=   Bag Length = (Plastic Length - 2 x Dia.) (feet)</t>
  </si>
  <si>
    <t>Bag Length - (Plastic Length - 2 x Dia.) (feet)=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</si>
</sst>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2" fontId="0" fillId="0" borderId="0" xfId="0" applyNumberFormat="1" applyAlignment="1">
      <alignment/>
    </xf>
    <xf numFmtId="2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6" fillId="36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6" fillId="36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38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 quotePrefix="1">
      <alignment/>
    </xf>
    <xf numFmtId="0" fontId="0" fillId="37" borderId="19" xfId="0" applyFill="1" applyBorder="1" applyAlignment="1">
      <alignment/>
    </xf>
    <xf numFmtId="0" fontId="0" fillId="37" borderId="20" xfId="0" applyFont="1" applyFill="1" applyBorder="1" applyAlignment="1" quotePrefix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0" xfId="0" applyFill="1" applyAlignment="1">
      <alignment/>
    </xf>
    <xf numFmtId="0" fontId="0" fillId="6" borderId="26" xfId="0" applyFill="1" applyBorder="1" applyAlignment="1">
      <alignment/>
    </xf>
    <xf numFmtId="0" fontId="0" fillId="6" borderId="0" xfId="0" applyFill="1" applyAlignment="1" quotePrefix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39" borderId="21" xfId="0" applyFill="1" applyBorder="1" applyAlignment="1">
      <alignment/>
    </xf>
    <xf numFmtId="0" fontId="0" fillId="39" borderId="24" xfId="0" applyFill="1" applyBorder="1" applyAlignment="1">
      <alignment/>
    </xf>
    <xf numFmtId="0" fontId="4" fillId="39" borderId="2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22" xfId="0" applyFill="1" applyBorder="1" applyAlignment="1">
      <alignment horizontal="fill"/>
    </xf>
    <xf numFmtId="0" fontId="0" fillId="39" borderId="0" xfId="0" applyFill="1" applyAlignment="1">
      <alignment horizontal="fill"/>
    </xf>
    <xf numFmtId="0" fontId="0" fillId="39" borderId="22" xfId="0" applyFill="1" applyBorder="1" applyAlignment="1">
      <alignment/>
    </xf>
    <xf numFmtId="0" fontId="4" fillId="39" borderId="22" xfId="0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2" fontId="0" fillId="39" borderId="24" xfId="0" applyNumberFormat="1" applyFill="1" applyBorder="1" applyAlignment="1">
      <alignment/>
    </xf>
    <xf numFmtId="2" fontId="7" fillId="39" borderId="0" xfId="0" applyNumberFormat="1" applyFont="1" applyFill="1" applyAlignment="1">
      <alignment/>
    </xf>
    <xf numFmtId="2" fontId="0" fillId="39" borderId="0" xfId="0" applyNumberFormat="1" applyFill="1" applyAlignment="1">
      <alignment/>
    </xf>
    <xf numFmtId="2" fontId="0" fillId="39" borderId="27" xfId="0" applyNumberFormat="1" applyFill="1" applyBorder="1" applyAlignment="1">
      <alignment/>
    </xf>
    <xf numFmtId="0" fontId="0" fillId="6" borderId="0" xfId="0" applyFont="1" applyFill="1" applyAlignment="1" quotePrefix="1">
      <alignment/>
    </xf>
    <xf numFmtId="0" fontId="0" fillId="39" borderId="2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4">
      <selection activeCell="G15" sqref="G15"/>
    </sheetView>
  </sheetViews>
  <sheetFormatPr defaultColWidth="9.140625" defaultRowHeight="12.75"/>
  <cols>
    <col min="1" max="1" width="9.7109375" style="0" bestFit="1" customWidth="1"/>
    <col min="4" max="4" width="15.8515625" style="0" customWidth="1"/>
    <col min="5" max="5" width="10.8515625" style="4" bestFit="1" customWidth="1"/>
    <col min="10" max="10" width="11.28125" style="0" customWidth="1"/>
    <col min="11" max="11" width="10.00390625" style="0" customWidth="1"/>
    <col min="13" max="13" width="11.28125" style="0" customWidth="1"/>
    <col min="16" max="16" width="12.421875" style="0" customWidth="1"/>
    <col min="17" max="17" width="13.421875" style="0" customWidth="1"/>
    <col min="18" max="18" width="16.57421875" style="0" customWidth="1"/>
    <col min="19" max="19" width="18.00390625" style="0" customWidth="1"/>
  </cols>
  <sheetData>
    <row r="1" ht="19.5">
      <c r="A1" s="1" t="s">
        <v>17</v>
      </c>
    </row>
    <row r="2" spans="1:7" ht="12.75">
      <c r="A2" s="2">
        <v>40939</v>
      </c>
      <c r="G2" t="s">
        <v>18</v>
      </c>
    </row>
    <row r="3" spans="7:16" ht="12.75">
      <c r="G3" t="s">
        <v>14</v>
      </c>
      <c r="L3" s="10"/>
      <c r="M3" s="10"/>
      <c r="N3" s="10"/>
      <c r="O3" s="10"/>
      <c r="P3" s="10"/>
    </row>
    <row r="4" ht="12.75">
      <c r="A4" t="s">
        <v>1</v>
      </c>
    </row>
    <row r="5" spans="1:11" ht="12.75">
      <c r="A5" t="s">
        <v>2</v>
      </c>
      <c r="G5" s="7" t="s">
        <v>15</v>
      </c>
      <c r="H5" s="7"/>
      <c r="I5" s="7"/>
      <c r="J5" s="7"/>
      <c r="K5" s="7"/>
    </row>
    <row r="6" spans="1:11" ht="12.75">
      <c r="A6" t="s">
        <v>3</v>
      </c>
      <c r="G6" s="8" t="s">
        <v>16</v>
      </c>
      <c r="H6" s="8"/>
      <c r="I6" s="8"/>
      <c r="J6" s="8"/>
      <c r="K6" s="8"/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s="3" t="s">
        <v>8</v>
      </c>
    </row>
    <row r="12" ht="13.5" thickBot="1"/>
    <row r="13" spans="16:19" ht="14.25" thickBot="1" thickTop="1">
      <c r="P13" s="22" t="s">
        <v>29</v>
      </c>
      <c r="Q13" s="16"/>
      <c r="R13" s="16"/>
      <c r="S13" s="24"/>
    </row>
    <row r="14" spans="1:19" ht="12.75">
      <c r="A14" s="43"/>
      <c r="B14" s="44"/>
      <c r="C14" s="44"/>
      <c r="D14" s="44"/>
      <c r="E14" s="56"/>
      <c r="F14" s="53"/>
      <c r="H14" s="30"/>
      <c r="I14" s="33"/>
      <c r="J14" s="33"/>
      <c r="K14" s="33"/>
      <c r="L14" s="33"/>
      <c r="M14" s="34"/>
      <c r="P14" s="17" t="s">
        <v>32</v>
      </c>
      <c r="Q14" s="13" t="s">
        <v>26</v>
      </c>
      <c r="R14" s="13" t="s">
        <v>27</v>
      </c>
      <c r="S14" s="25" t="s">
        <v>28</v>
      </c>
    </row>
    <row r="15" spans="1:19" ht="20.25">
      <c r="A15" s="45" t="s">
        <v>34</v>
      </c>
      <c r="B15" s="46"/>
      <c r="C15" s="46"/>
      <c r="D15" s="46"/>
      <c r="E15" s="57"/>
      <c r="F15" s="54"/>
      <c r="H15" s="31"/>
      <c r="I15" s="40" t="s">
        <v>35</v>
      </c>
      <c r="J15" s="41"/>
      <c r="K15" s="41"/>
      <c r="L15" s="41"/>
      <c r="M15" s="36"/>
      <c r="P15" s="26" t="s">
        <v>31</v>
      </c>
      <c r="Q15" s="27" t="s">
        <v>30</v>
      </c>
      <c r="R15" s="28" t="s">
        <v>25</v>
      </c>
      <c r="S15" s="29" t="s">
        <v>33</v>
      </c>
    </row>
    <row r="16" spans="1:19" ht="15.75">
      <c r="A16" s="47" t="s">
        <v>9</v>
      </c>
      <c r="B16" s="48"/>
      <c r="C16" s="48"/>
      <c r="D16" s="48"/>
      <c r="E16" s="11">
        <v>0.35</v>
      </c>
      <c r="F16" s="54"/>
      <c r="H16" s="31"/>
      <c r="I16" s="35"/>
      <c r="J16" s="35"/>
      <c r="K16" s="35"/>
      <c r="L16" s="35"/>
      <c r="M16" s="36"/>
      <c r="P16" s="18">
        <v>8</v>
      </c>
      <c r="Q16" s="15">
        <v>0.4</v>
      </c>
      <c r="R16" s="15">
        <v>0.62</v>
      </c>
      <c r="S16" s="20">
        <v>0.52</v>
      </c>
    </row>
    <row r="17" spans="1:19" ht="15.75">
      <c r="A17" s="49" t="s">
        <v>19</v>
      </c>
      <c r="B17" s="46"/>
      <c r="C17" s="46"/>
      <c r="D17" s="46"/>
      <c r="E17" s="11">
        <v>13</v>
      </c>
      <c r="F17" s="54"/>
      <c r="H17" s="31"/>
      <c r="I17" s="14">
        <v>0.62</v>
      </c>
      <c r="J17" s="37" t="s">
        <v>24</v>
      </c>
      <c r="K17" s="35"/>
      <c r="L17" s="35"/>
      <c r="M17" s="36"/>
      <c r="P17" s="18">
        <v>9</v>
      </c>
      <c r="Q17" s="15">
        <v>0.42</v>
      </c>
      <c r="R17" s="15">
        <v>0.66</v>
      </c>
      <c r="S17" s="20">
        <v>0.52</v>
      </c>
    </row>
    <row r="18" spans="1:19" ht="16.5" thickBot="1">
      <c r="A18" s="61" t="s">
        <v>37</v>
      </c>
      <c r="B18" s="46"/>
      <c r="C18" s="46"/>
      <c r="D18" s="46"/>
      <c r="E18" s="11">
        <v>130</v>
      </c>
      <c r="F18" s="54"/>
      <c r="H18" s="31"/>
      <c r="I18" s="14">
        <v>184</v>
      </c>
      <c r="J18" s="60" t="s">
        <v>36</v>
      </c>
      <c r="K18" s="35"/>
      <c r="L18" s="35"/>
      <c r="M18" s="36"/>
      <c r="P18" s="21">
        <v>10</v>
      </c>
      <c r="Q18" s="19">
        <v>0.52</v>
      </c>
      <c r="R18" s="19">
        <v>0.82</v>
      </c>
      <c r="S18" s="23">
        <v>0.64</v>
      </c>
    </row>
    <row r="19" spans="1:13" ht="16.5" thickTop="1">
      <c r="A19" s="49" t="s">
        <v>0</v>
      </c>
      <c r="B19" s="46"/>
      <c r="C19" s="46"/>
      <c r="D19" s="46"/>
      <c r="E19" s="11">
        <v>12</v>
      </c>
      <c r="F19" s="54"/>
      <c r="H19" s="31"/>
      <c r="I19" s="14">
        <v>8</v>
      </c>
      <c r="J19" s="37" t="s">
        <v>23</v>
      </c>
      <c r="K19" s="35"/>
      <c r="L19" s="35"/>
      <c r="M19" s="36"/>
    </row>
    <row r="20" spans="1:13" ht="12.75">
      <c r="A20" s="49"/>
      <c r="B20" s="46"/>
      <c r="C20" s="46"/>
      <c r="D20" s="46"/>
      <c r="E20" s="58"/>
      <c r="F20" s="54"/>
      <c r="H20" s="31"/>
      <c r="I20" s="35"/>
      <c r="J20" s="35"/>
      <c r="K20" s="35"/>
      <c r="L20" s="35"/>
      <c r="M20" s="36"/>
    </row>
    <row r="21" spans="1:13" ht="12.75">
      <c r="A21" s="49"/>
      <c r="B21" s="46"/>
      <c r="C21" s="46"/>
      <c r="D21" s="46"/>
      <c r="E21" s="58"/>
      <c r="F21" s="54"/>
      <c r="H21" s="31"/>
      <c r="I21" s="35"/>
      <c r="J21" s="35"/>
      <c r="K21" s="35"/>
      <c r="L21" s="35"/>
      <c r="M21" s="36"/>
    </row>
    <row r="22" spans="1:13" ht="12.75">
      <c r="A22" s="49"/>
      <c r="B22" s="46"/>
      <c r="C22" s="46"/>
      <c r="D22" s="46"/>
      <c r="E22" s="58"/>
      <c r="F22" s="54"/>
      <c r="H22" s="31"/>
      <c r="I22" s="35"/>
      <c r="J22" s="35"/>
      <c r="K22" s="35"/>
      <c r="L22" s="35"/>
      <c r="M22" s="36"/>
    </row>
    <row r="23" spans="1:13" ht="12.75">
      <c r="A23" s="49"/>
      <c r="B23" s="46"/>
      <c r="C23" s="46"/>
      <c r="D23" s="46"/>
      <c r="E23" s="58"/>
      <c r="F23" s="54"/>
      <c r="H23" s="31"/>
      <c r="I23" s="35"/>
      <c r="J23" s="35"/>
      <c r="K23" s="35"/>
      <c r="L23" s="35"/>
      <c r="M23" s="36"/>
    </row>
    <row r="24" spans="1:13" ht="12.75">
      <c r="A24" s="49"/>
      <c r="B24" s="46"/>
      <c r="C24" s="46"/>
      <c r="D24" s="46"/>
      <c r="E24" s="58"/>
      <c r="F24" s="54"/>
      <c r="H24" s="31"/>
      <c r="I24" s="35"/>
      <c r="J24" s="35"/>
      <c r="K24" s="35"/>
      <c r="L24" s="35"/>
      <c r="M24" s="36"/>
    </row>
    <row r="25" spans="1:13" ht="18">
      <c r="A25" s="50" t="s">
        <v>10</v>
      </c>
      <c r="B25" s="46"/>
      <c r="C25" s="46"/>
      <c r="D25" s="46"/>
      <c r="E25" s="58"/>
      <c r="F25" s="54"/>
      <c r="H25" s="31"/>
      <c r="I25" s="42" t="s">
        <v>10</v>
      </c>
      <c r="J25" s="35"/>
      <c r="K25" s="35"/>
      <c r="L25" s="35"/>
      <c r="M25" s="36"/>
    </row>
    <row r="26" spans="1:13" ht="15.75">
      <c r="A26" s="49" t="s">
        <v>11</v>
      </c>
      <c r="B26" s="46"/>
      <c r="C26" s="46"/>
      <c r="D26" s="46"/>
      <c r="E26" s="6">
        <f>(3.1415926*E19^2/4)*E18</f>
        <v>14702.653368</v>
      </c>
      <c r="F26" s="54"/>
      <c r="H26" s="31"/>
      <c r="I26" s="6">
        <f>(3.1415926*I19^2/4)*I18</f>
        <v>9248.8486144</v>
      </c>
      <c r="J26" s="37" t="s">
        <v>21</v>
      </c>
      <c r="K26" s="35"/>
      <c r="L26" s="35"/>
      <c r="M26" s="36"/>
    </row>
    <row r="27" spans="1:13" ht="15.75">
      <c r="A27" s="49" t="s">
        <v>12</v>
      </c>
      <c r="B27" s="46"/>
      <c r="C27" s="46"/>
      <c r="D27" s="46"/>
      <c r="E27" s="5">
        <f>E26*E17/2000</f>
        <v>95.567246892</v>
      </c>
      <c r="F27" s="54"/>
      <c r="H27" s="31"/>
      <c r="I27" s="12">
        <f>I26*I17</f>
        <v>5734.286140927999</v>
      </c>
      <c r="J27" s="37" t="s">
        <v>22</v>
      </c>
      <c r="K27" s="35"/>
      <c r="L27" s="35"/>
      <c r="M27" s="36"/>
    </row>
    <row r="28" spans="1:13" ht="16.5" thickBot="1">
      <c r="A28" s="49" t="s">
        <v>13</v>
      </c>
      <c r="B28" s="46"/>
      <c r="C28" s="46"/>
      <c r="D28" s="46"/>
      <c r="E28" s="5">
        <f>E27/E16</f>
        <v>273.0492768342857</v>
      </c>
      <c r="F28" s="54"/>
      <c r="H28" s="32"/>
      <c r="I28" s="38"/>
      <c r="J28" s="38"/>
      <c r="K28" s="38"/>
      <c r="L28" s="38"/>
      <c r="M28" s="39"/>
    </row>
    <row r="29" spans="1:6" ht="15.75">
      <c r="A29" s="49" t="s">
        <v>20</v>
      </c>
      <c r="B29" s="46"/>
      <c r="C29" s="46"/>
      <c r="D29" s="46"/>
      <c r="E29" s="9">
        <f>E27/0.87</f>
        <v>109.84741022068965</v>
      </c>
      <c r="F29" s="54"/>
    </row>
    <row r="30" spans="1:6" ht="13.5" thickBot="1">
      <c r="A30" s="51"/>
      <c r="B30" s="52"/>
      <c r="C30" s="52"/>
      <c r="D30" s="52"/>
      <c r="E30" s="59"/>
      <c r="F30" s="55"/>
    </row>
  </sheetData>
  <sheetProtection sheet="1" objects="1" scenarios="1"/>
  <hyperlinks>
    <hyperlink ref="A11" r:id="rId1" display="bjholmes@wisc.edu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Engineeirng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Mark Mayer</cp:lastModifiedBy>
  <dcterms:created xsi:type="dcterms:W3CDTF">2006-05-18T15:32:49Z</dcterms:created>
  <dcterms:modified xsi:type="dcterms:W3CDTF">2012-03-09T14:43:23Z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